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bertus\My Tresors\SILVACONSULT\Carbon Methode DE\SILVACONSULT Referenzen\"/>
    </mc:Choice>
  </mc:AlternateContent>
  <xr:revisionPtr revIDLastSave="0" documentId="13_ncr:1_{3C244D00-F3BE-4F3C-AC6F-6B6A8785FE38}" xr6:coauthVersionLast="45" xr6:coauthVersionMax="45" xr10:uidLastSave="{00000000-0000-0000-0000-000000000000}"/>
  <bookViews>
    <workbookView xWindow="28680" yWindow="-120" windowWidth="29040" windowHeight="15840" xr2:uid="{AC1175A0-99B5-44F2-A23F-C03A35C96007}"/>
  </bookViews>
  <sheets>
    <sheet name="Nutzungspotenzial Deutschland" sheetId="1" r:id="rId1"/>
    <sheet name="Nutzu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O5" i="3"/>
  <c r="O6" i="3"/>
  <c r="O7" i="3"/>
  <c r="O8" i="3"/>
  <c r="O9" i="3"/>
  <c r="O10" i="3"/>
  <c r="O11" i="3"/>
  <c r="O12" i="3"/>
  <c r="O13" i="3"/>
  <c r="O14" i="3"/>
  <c r="O4" i="3"/>
  <c r="O15" i="3" l="1"/>
</calcChain>
</file>

<file path=xl/sharedStrings.xml><?xml version="1.0" encoding="utf-8"?>
<sst xmlns="http://schemas.openxmlformats.org/spreadsheetml/2006/main" count="21" uniqueCount="17">
  <si>
    <t>Deutschland Nutzungspotenzial</t>
  </si>
  <si>
    <t>Zuwachs</t>
  </si>
  <si>
    <t>https://bwi.info/inhalt1.3.aspx?Text=5.02%20Baumartengruppe&amp;prRolle=public&amp;prInv=BWI2012&amp;prKapitel=5.02</t>
  </si>
  <si>
    <t>https://bwi.info/inhalt1.3.aspx?Text=1.02%20Eigentumsart&amp;prRolle=public&amp;prInv=BWI2012&amp;prKapitel=1.02</t>
  </si>
  <si>
    <t>https://www.destatis.de/DE/Presse/Pressemitteilungen/2021/04/PD21_192_413.html</t>
  </si>
  <si>
    <t>Efm o.R</t>
  </si>
  <si>
    <t>Efm m.R</t>
  </si>
  <si>
    <t>Zuwachs m3/ha/Jahr</t>
  </si>
  <si>
    <t xml:space="preserve">Nutzungsprotenzial konservativ </t>
  </si>
  <si>
    <t>ha</t>
  </si>
  <si>
    <t>m3/Jahr</t>
  </si>
  <si>
    <t>Fläche</t>
  </si>
  <si>
    <t>Bundeswaldinventur</t>
  </si>
  <si>
    <t>Nutzung 2010 - 2020</t>
  </si>
  <si>
    <t>57.4-88.4</t>
  </si>
  <si>
    <t>201-2020</t>
  </si>
  <si>
    <t>Holzeinschlag Deutschland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</si>
</sst>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/>
    <xf numFmtId="0" fontId="0" fillId="0" borderId="0" xfId="0" applyAlignment="1">
      <alignment horizontal="right"/>
    </xf>
    <xf numFmtId="0" fontId="3" fillId="0" borderId="0" xfId="2"/>
    <xf numFmtId="0" fontId="2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0" fontId="4" fillId="0" borderId="0" xfId="0" applyFont="1"/>
    <xf numFmtId="0" fontId="0" fillId="0" borderId="1" xfId="0" applyBorder="1"/>
    <xf numFmtId="165" fontId="0" fillId="0" borderId="1" xfId="0" applyNumberFormat="1" applyBorder="1"/>
    <xf numFmtId="165" fontId="2" fillId="0" borderId="1" xfId="0" applyNumberFormat="1" applyFont="1" applyBorder="1"/>
    <xf numFmtId="0" fontId="5" fillId="0" borderId="0" xfId="0" applyFont="1"/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685800</xdr:colOff>
      <xdr:row>11</xdr:row>
      <xdr:rowOff>9525</xdr:rowOff>
    </xdr:from>
    <xdr:to>
      <xdr:col>25</xdr:col>
      <xdr:colOff>103324</xdr:colOff>
      <xdr:row>39</xdr:row>
      <xdr:rowOff>31114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AAED79F-5081-4A97-9E42-21D33D004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4825" y="2543175"/>
          <a:ext cx="11612699" cy="50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11</xdr:row>
      <xdr:rowOff>9525</xdr:rowOff>
    </xdr:from>
    <xdr:to>
      <xdr:col>8</xdr:col>
      <xdr:colOff>723894</xdr:colOff>
      <xdr:row>39</xdr:row>
      <xdr:rowOff>57466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9EBEF00F-D902-4D70-B81F-433F981AF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2543175"/>
          <a:ext cx="7258044" cy="5115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11</xdr:col>
      <xdr:colOff>322762</xdr:colOff>
      <xdr:row>27</xdr:row>
      <xdr:rowOff>107417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E4131890-B033-48EA-8823-E2FCFFBBD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125325"/>
          <a:ext cx="8704762" cy="4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estatis.de/DE/Presse/Pressemitteilungen/2021/04/PD21_192_4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9FF9-7D0D-4BA0-B45D-51F328C5D89D}">
  <dimension ref="A1:K12"/>
  <sheetViews>
    <sheetView tabSelected="1" workbookViewId="0">
      <selection activeCell="D7" sqref="D7"/>
    </sheetView>
  </sheetViews>
  <sheetFormatPr baseColWidth="10" defaultRowHeight="14.5" x14ac:dyDescent="0.35"/>
  <cols>
    <col min="1" max="1" width="19.26953125" customWidth="1"/>
  </cols>
  <sheetData>
    <row r="1" spans="1:11" ht="33.5" x14ac:dyDescent="0.75">
      <c r="A1" s="9" t="s">
        <v>0</v>
      </c>
    </row>
    <row r="4" spans="1:11" x14ac:dyDescent="0.35">
      <c r="B4" s="4" t="s">
        <v>11</v>
      </c>
      <c r="D4" s="2">
        <v>11419124</v>
      </c>
      <c r="E4" t="s">
        <v>9</v>
      </c>
      <c r="F4" t="s">
        <v>12</v>
      </c>
    </row>
    <row r="5" spans="1:11" x14ac:dyDescent="0.35">
      <c r="B5" s="4" t="s">
        <v>7</v>
      </c>
      <c r="C5">
        <v>11.23</v>
      </c>
      <c r="D5" s="3">
        <f>D4*C5</f>
        <v>128236762.52000001</v>
      </c>
      <c r="E5" t="s">
        <v>10</v>
      </c>
      <c r="F5" t="s">
        <v>12</v>
      </c>
    </row>
    <row r="6" spans="1:11" x14ac:dyDescent="0.35">
      <c r="B6" s="4" t="s">
        <v>13</v>
      </c>
      <c r="C6" t="s">
        <v>14</v>
      </c>
      <c r="D6" s="3">
        <v>64600000</v>
      </c>
      <c r="E6" t="s">
        <v>10</v>
      </c>
    </row>
    <row r="7" spans="1:11" x14ac:dyDescent="0.35">
      <c r="A7" s="6"/>
      <c r="B7" s="7" t="s">
        <v>8</v>
      </c>
      <c r="C7" s="6"/>
      <c r="D7" s="8">
        <v>100000000</v>
      </c>
      <c r="E7" t="s">
        <v>10</v>
      </c>
    </row>
    <row r="9" spans="1:11" x14ac:dyDescent="0.35">
      <c r="A9" s="6" t="s">
        <v>11</v>
      </c>
      <c r="K9" s="6" t="s">
        <v>1</v>
      </c>
    </row>
    <row r="10" spans="1:11" x14ac:dyDescent="0.35">
      <c r="A10" t="s">
        <v>3</v>
      </c>
      <c r="K10" t="s">
        <v>2</v>
      </c>
    </row>
    <row r="12" spans="1:11" x14ac:dyDescent="0.35">
      <c r="B12" s="1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68DEE-BCF8-48E8-84FB-ED5B8ADECB9E}">
  <dimension ref="A1:O15"/>
  <sheetViews>
    <sheetView workbookViewId="0">
      <selection activeCell="R14" sqref="R14"/>
    </sheetView>
  </sheetViews>
  <sheetFormatPr baseColWidth="10" defaultRowHeight="14.5" x14ac:dyDescent="0.35"/>
  <sheetData>
    <row r="1" spans="1:15" ht="28.5" x14ac:dyDescent="0.65">
      <c r="A1" s="13" t="s">
        <v>16</v>
      </c>
    </row>
    <row r="3" spans="1:15" x14ac:dyDescent="0.35">
      <c r="A3" s="5" t="s">
        <v>4</v>
      </c>
      <c r="M3" s="10"/>
      <c r="N3" s="10" t="s">
        <v>5</v>
      </c>
      <c r="O3" s="10" t="s">
        <v>6</v>
      </c>
    </row>
    <row r="4" spans="1:15" x14ac:dyDescent="0.35">
      <c r="M4" s="10">
        <v>2010</v>
      </c>
      <c r="N4" s="10">
        <v>54.4</v>
      </c>
      <c r="O4" s="11">
        <f>N4*1.1</f>
        <v>59.84</v>
      </c>
    </row>
    <row r="5" spans="1:15" x14ac:dyDescent="0.35">
      <c r="M5" s="10">
        <v>2011</v>
      </c>
      <c r="N5" s="10">
        <v>56.1</v>
      </c>
      <c r="O5" s="11">
        <f t="shared" ref="O5:O14" si="0">N5*1.1</f>
        <v>61.710000000000008</v>
      </c>
    </row>
    <row r="6" spans="1:15" x14ac:dyDescent="0.35">
      <c r="M6" s="10">
        <v>2012</v>
      </c>
      <c r="N6" s="10">
        <v>52.3</v>
      </c>
      <c r="O6" s="11">
        <f t="shared" si="0"/>
        <v>57.53</v>
      </c>
    </row>
    <row r="7" spans="1:15" x14ac:dyDescent="0.35">
      <c r="M7" s="10">
        <v>2013</v>
      </c>
      <c r="N7" s="10">
        <v>53.2</v>
      </c>
      <c r="O7" s="11">
        <f t="shared" si="0"/>
        <v>58.52000000000001</v>
      </c>
    </row>
    <row r="8" spans="1:15" x14ac:dyDescent="0.35">
      <c r="M8" s="10">
        <v>2014</v>
      </c>
      <c r="N8" s="10">
        <v>54.4</v>
      </c>
      <c r="O8" s="11">
        <f t="shared" si="0"/>
        <v>59.84</v>
      </c>
    </row>
    <row r="9" spans="1:15" x14ac:dyDescent="0.35">
      <c r="M9" s="10">
        <v>2015</v>
      </c>
      <c r="N9" s="10">
        <v>55.6</v>
      </c>
      <c r="O9" s="11">
        <f t="shared" si="0"/>
        <v>61.160000000000004</v>
      </c>
    </row>
    <row r="10" spans="1:15" x14ac:dyDescent="0.35">
      <c r="M10" s="10">
        <v>2016</v>
      </c>
      <c r="N10" s="10">
        <v>52.2</v>
      </c>
      <c r="O10" s="11">
        <f t="shared" si="0"/>
        <v>57.420000000000009</v>
      </c>
    </row>
    <row r="11" spans="1:15" x14ac:dyDescent="0.35">
      <c r="M11" s="10">
        <v>2017</v>
      </c>
      <c r="N11" s="10">
        <v>53.5</v>
      </c>
      <c r="O11" s="11">
        <f t="shared" si="0"/>
        <v>58.85</v>
      </c>
    </row>
    <row r="12" spans="1:15" x14ac:dyDescent="0.35">
      <c r="M12" s="10">
        <v>2018</v>
      </c>
      <c r="N12" s="10">
        <v>64.599999999999994</v>
      </c>
      <c r="O12" s="11">
        <f t="shared" si="0"/>
        <v>71.06</v>
      </c>
    </row>
    <row r="13" spans="1:15" x14ac:dyDescent="0.35">
      <c r="M13" s="10">
        <v>2019</v>
      </c>
      <c r="N13" s="10">
        <v>68.900000000000006</v>
      </c>
      <c r="O13" s="11">
        <f t="shared" si="0"/>
        <v>75.790000000000006</v>
      </c>
    </row>
    <row r="14" spans="1:15" x14ac:dyDescent="0.35">
      <c r="M14" s="10">
        <v>2020</v>
      </c>
      <c r="N14" s="10">
        <v>80.400000000000006</v>
      </c>
      <c r="O14" s="11">
        <f t="shared" si="0"/>
        <v>88.440000000000012</v>
      </c>
    </row>
    <row r="15" spans="1:15" x14ac:dyDescent="0.35">
      <c r="M15" s="10" t="s">
        <v>15</v>
      </c>
      <c r="N15" s="10"/>
      <c r="O15" s="12">
        <f>SUM(O4:O14)/11</f>
        <v>64.56</v>
      </c>
    </row>
  </sheetData>
  <hyperlinks>
    <hyperlink ref="A3" r:id="rId1" xr:uid="{D96823C0-6483-4583-A902-9112E39118E3}"/>
  </hyperlinks>
  <pageMargins left="0.7" right="0.7" top="0.78740157499999996" bottom="0.78740157499999996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Nutzungspotenzial Deutschland</vt:lpstr>
      <vt:lpstr>Nutzung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Hubertus Schmidtke</dc:creator>
  <cp:lastModifiedBy>Hubertus Schmidtke</cp:lastModifiedBy>
  <dcterms:created xsi:type="dcterms:W3CDTF">2021-05-04T11:10:01Z</dcterms:created>
  <dcterms:modified xsi:type="dcterms:W3CDTF">2021-05-04T15:55:17Z</dcterms:modified>
</cp:coreProperties>
</file>